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9\CUARTO TRIMESTRE\"/>
    </mc:Choice>
  </mc:AlternateContent>
  <bookViews>
    <workbookView xWindow="0" yWindow="0" windowWidth="20490" windowHeight="685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1" l="1"/>
  <c r="F46" i="1"/>
  <c r="E46" i="1" l="1"/>
  <c r="K44" i="1"/>
  <c r="L44" i="1"/>
  <c r="L41" i="1"/>
  <c r="K41" i="1"/>
  <c r="L38" i="1"/>
  <c r="K38" i="1"/>
  <c r="L35" i="1"/>
  <c r="K35" i="1"/>
  <c r="L32" i="1"/>
  <c r="K32" i="1"/>
  <c r="L29" i="1"/>
  <c r="K29" i="1"/>
  <c r="L26" i="1"/>
  <c r="K26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</calcChain>
</file>

<file path=xl/sharedStrings.xml><?xml version="1.0" encoding="utf-8"?>
<sst xmlns="http://schemas.openxmlformats.org/spreadsheetml/2006/main" count="171" uniqueCount="92">
  <si>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</si>
  <si>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</si>
  <si>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</si>
  <si>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</si>
  <si>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</si>
  <si>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</si>
  <si>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</si>
  <si>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</si>
  <si>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</si>
  <si>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</si>
  <si>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</si>
  <si>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</si>
  <si>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</si>
  <si>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</si>
  <si>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</si>
  <si>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</si>
  <si>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</si>
  <si>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</si>
  <si>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</si>
  <si>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</si>
  <si>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</si>
  <si>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</si>
  <si>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</si>
  <si>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</si>
  <si>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</si>
  <si>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</si>
  <si>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</si>
  <si>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</si>
  <si>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</si>
  <si>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</si>
  <si>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</si>
  <si>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</si>
  <si>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</si>
  <si>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</si>
  <si>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</si>
  <si>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</si>
  <si>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</si>
  <si>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</si>
  <si>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</si>
  <si>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</si>
  <si>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GASTO CORRIENTE DEL INSTITUTO MUNICIPAL DE LAS MUJERES</t>
  </si>
  <si>
    <t>PROGRAMA "IGUALDAD DE GÉNERO”</t>
  </si>
  <si>
    <t>CONTRIBUIR A LA DISMINUCIÓN DE LOS CASOS DE FEMINICIDIO QUE VIVEN LAS MUJERES DEL MUNICIPIO DE LEÓN, GTO. MEDIANTE EL ACCESO PLENO A LA JUSTICIA</t>
  </si>
  <si>
    <t>LAS MUJERES DE LEÓN, GTO. CUENTAN CON UN ADECUADO ACCESO AL EJERCICIO PLENO DE SUS DERECHOS HUMANOS</t>
  </si>
  <si>
    <t>ACCIONES DE PREVENCIÓN DE LA VIOLENCIA CONTRA LAS MUJERES REALIZADAS</t>
  </si>
  <si>
    <t>REALIZACIÓN DE TALLERES, PLÁTICAS Y CONFERENCIAS PARA LA PREVENCIÓN DE LA VIOLENCIA CONTRA LAS MUJERES</t>
  </si>
  <si>
    <t>ESTABLECIMIENTO DE LAS ORGANIZACIONES LEONESAS COMPROMETIDAS CON LA IGUALDAD DE GÉNERO (DISTINTIVO OLCIG)</t>
  </si>
  <si>
    <t>PARTICIPACIÓN Y REALIZACIÓN DE REUNIONES INTERINSTITUCIONALES PARA EL FORTALECIMIENTO DEL AVANCE DE LOS DERECHOS HUMANOS DE LAS MUJERES</t>
  </si>
  <si>
    <t>REALIZACIÓN DE CAMPAÑAS INFORMATIVAS Y DE SENSIBILIZACIÓN SOBRE LOS DERECHOS HUMANOS DE LAS MUJERES</t>
  </si>
  <si>
    <t>SENSIBILIZACIÓN A SERVIDORAS Y SERVIDORES PÚBLICOS EN TEMAS DE DERECHOS HUMANOS DE LAS MUJERES</t>
  </si>
  <si>
    <t>REALIZACIÓN DE EVENTOS INSTITUCIONALES</t>
  </si>
  <si>
    <t>ATENCIONES A MUJERES EN SITUACIÓN DE VIOLENCIA REALIZADAS</t>
  </si>
  <si>
    <t>ATENCIÓN PSICOLÓGICA A MUJERES EN SITUACIÓN DE VIOLENCIA</t>
  </si>
  <si>
    <t>REALIZACIÓN DE TALLERES GRUPALES CON MUJERES EN SITUACIÓN DE VIOLENCIA</t>
  </si>
  <si>
    <t>ORIENTACIÓN LEGAL A MUJERES EN SITUACIÓN DE VIOLENCIA</t>
  </si>
  <si>
    <t>ATENCIÓN EN TRABAJO SOCIAL A MUJERES EN SITUACIÓN DE VIOLENCIA</t>
  </si>
  <si>
    <t>ACCIONES PARA EL IMPULSO ECONÓMICO DE LAS MUJERES IMPLEMENTADAS</t>
  </si>
  <si>
    <t>ORIENTACIÓN EN ALTERNATIVAS DE EMPLEO</t>
  </si>
  <si>
    <t>VINCULACIÓN A PROGRAMAS Y ALTERNATIVAS DE CAPACITACIÓN</t>
  </si>
  <si>
    <t>ELABORACIÓN DE CARTAS PARA EL ACCESO A BECAS DE CAPACITACIÓN</t>
  </si>
  <si>
    <t>CONTRIBUIR A GARANTIZAR EL EJERCICIO DEL ESTADO DE DERECHO PARA PROMOVER LA JUSTICIA, LA LEGALIDAD Y LA PAZ SOCIAL, MEDIANTE LA IMPLEMENTACIÓN DE UN MODELO DE SEGURIDAD CÍVICA Y COLABORATIVA, DONDE LA SOCIEDAD SEA CORRESPONSABLE DE LA TRANQUILIDAD Y EL BIENESTAR SOCIAL, A TRAVÉS DE LA INCLUSIÓN, LA CULTURA DE LA PAZ, EL RESCATE DE VALORES Y LA INTEGRACIÓN FAMILIAR</t>
  </si>
  <si>
    <t>LAS MUJERES VIVEN SIN VIOLENCIA MEDIANTE EL DESARROLLO DE ACCIONES DE PREVENCIÓN Y ATENCIÓN Y EL FORTALECIMIENTO DE LA POLÍTICA PÚBLICA PARA LA IGUALDAD SUSTANTIVA ENTRE MUJERES Y HOMBRES EN LAS ACTIVIDADES DE LA ADMINISTRACIÓN PÚBLICA MUNICIPAL</t>
  </si>
  <si>
    <t>PROGRAMA MUNICIPAL PARA LA IGUALDAD SUSTANTIVA ENTRE MUJERES Y HOMBRES, IMPLEMENTADA</t>
  </si>
  <si>
    <t>REALIZACIÓN DE LAS SESIONES ORDINARIAS DEL SISTEMA MUNICIPAL</t>
  </si>
  <si>
    <t>CONTRATACIÓN DE LA CONSULTORA PARA LA ELABORACIÓN DEL PROGRAMA MUNICIPAL PARA LA IGUALDAD SUSTANTIVA ENTRE MUJERES Y HOMBRES</t>
  </si>
  <si>
    <t>TALLERES CON ADOLESCENTES SOBRE LA PREVENCIÓN DE EMBARAZO ADOLESCENTE, REALIZADOS</t>
  </si>
  <si>
    <t>VINCULACIÓN CON LAS SECUNDARIAS PARA LA EJECUCIÓN DE LOS TALLERES</t>
  </si>
  <si>
    <t>PAGO DE HONORARIOS PARA LA CONTRATACIÓN DEL PERSONAL QUE REALIZARÁ LOS TALLERES</t>
  </si>
  <si>
    <t>PROYECTOS COMUNITARIOS MEDIANTE EL DESARROLLO DE CONVERSATORIOS CON MUJERES, DISEÑADOS</t>
  </si>
  <si>
    <t>REALIZACIÓN DE TALLERES CON MUJERES</t>
  </si>
  <si>
    <t>PROYECTOS DE EMPRENDIMIENTO DE MUJERES MULTIPLICADORAS, ELABORADOS</t>
  </si>
  <si>
    <t>REALIZACIÓN DE TALLERES CON MUJERES MULTIPLICADORAS</t>
  </si>
  <si>
    <t>ATENCIONES A MUJERES VÍCTIMAS DE VIOLENCIA FEMINICIDA Y SUS FAMILIAS, BRINDADAS</t>
  </si>
  <si>
    <t>REALIZACIÓN DE MONITOREO DE MEDIOS</t>
  </si>
  <si>
    <t>PAGO DE HONORARIOS PARA LA CONTRATACIÓN DEL PERSONAL QUE REALIZARÁ LAS ATENCIONES</t>
  </si>
  <si>
    <t>CONVERSATORIOS DE ANÁLISIS Y REFLEXIÓN SOBRE LA VIOLENCIA FEMINICIDA, REALIZADOS</t>
  </si>
  <si>
    <t>REALIZACIÓN DE TALLERES DE REFLEXIÓN SOBRE LA VIOLENCIA FEMINICIDA</t>
  </si>
  <si>
    <t>PAGO DE HONORARIOS PARA LA CONTRATACIÓN DEL PERSONAL QUE REALIZARÁ LOS TALLERES Y CONVERSATORIOS</t>
  </si>
  <si>
    <t>E000002</t>
  </si>
  <si>
    <t>E100203</t>
  </si>
  <si>
    <t>E100204</t>
  </si>
  <si>
    <t>PROGRAMA "ATENCIÓN A GRUPOS VULNERABLES”</t>
  </si>
  <si>
    <t>ACOMPAÑAMIENTOS A MUJERES INDÍGENAS MIGRANTES ANTE SITUACIONES DE VIOLENCIA</t>
  </si>
  <si>
    <t>IDENTIFICACIÓN DE MUJERES INDÍGENAS MIGRANTES, A TRAVÉS DE REGISTROS, PARA CONOCER SU SITUACIÓN DE VIDA</t>
  </si>
  <si>
    <t>ADQUISICIÓN Y PAGO DE INSUMOS PARA REALIZAR LOS ACOMPAÑAMIENTOS A MUJERES INDÍGENAS MIGRANTES</t>
  </si>
  <si>
    <t>TOTAL</t>
  </si>
  <si>
    <t>Bajo protesta de decir verdad declaramos que los Estados Financieros y sus notas, son razonablemente correctos y son responsabilidad del emisor.</t>
  </si>
  <si>
    <t>"DIRECTORA GENERAL
MONICA MACIEL MENDEZ MORALES"</t>
  </si>
  <si>
    <t>_____________________________________</t>
  </si>
  <si>
    <t>"ENCARGADO DE SISPBR
ROBERTO ROMÁN GONZÁLEZ GODINEZ</t>
  </si>
  <si>
    <t>__________________________________</t>
  </si>
  <si>
    <t>INSTITUTO MUNICIPAL DE LAS MUJERES
Programas y Proyectos de Inversión
DEL 01 DE ENERO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</si>
</sst>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5" fillId="2" borderId="0" xfId="8" applyFont="1" applyFill="1" applyBorder="1" applyAlignment="1">
      <alignment horizontal="left" vertical="center" wrapText="1"/>
    </xf>
    <xf numFmtId="0" fontId="5" fillId="3" borderId="0" xfId="8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8" fillId="0" borderId="0" xfId="0" applyFont="1"/>
    <xf numFmtId="0" fontId="5" fillId="4" borderId="2" xfId="11" applyFont="1" applyFill="1" applyBorder="1" applyAlignment="1">
      <alignment horizontal="left" vertical="center"/>
    </xf>
    <xf numFmtId="0" fontId="8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 wrapText="1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Fill="1" applyBorder="1" applyAlignment="1" applyProtection="1">
      <alignment horizontal="center" vertical="center" wrapText="1"/>
      <protection locked="0"/>
    </xf>
    <xf numFmtId="9" fontId="0" fillId="0" borderId="0" xfId="17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9" fontId="0" fillId="0" borderId="7" xfId="17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5" fillId="4" borderId="1" xfId="16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5" fillId="4" borderId="11" xfId="16" applyFont="1" applyFill="1" applyBorder="1" applyAlignment="1">
      <alignment horizontal="center" vertical="center" wrapText="1"/>
    </xf>
    <xf numFmtId="0" fontId="5" fillId="4" borderId="12" xfId="11" applyFont="1" applyFill="1" applyBorder="1" applyAlignment="1">
      <alignment horizontal="center" vertical="center"/>
    </xf>
    <xf numFmtId="0" fontId="5" fillId="4" borderId="13" xfId="16" applyFont="1" applyFill="1" applyBorder="1" applyAlignment="1">
      <alignment horizontal="center" vertical="center" wrapText="1"/>
    </xf>
    <xf numFmtId="0" fontId="5" fillId="4" borderId="14" xfId="16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4" fontId="5" fillId="4" borderId="15" xfId="11" applyNumberFormat="1" applyFont="1" applyFill="1" applyBorder="1" applyAlignment="1">
      <alignment horizontal="center" vertical="center" wrapText="1"/>
    </xf>
    <xf numFmtId="4" fontId="5" fillId="4" borderId="16" xfId="11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 wrapText="1"/>
    </xf>
    <xf numFmtId="4" fontId="0" fillId="0" borderId="6" xfId="0" applyNumberFormat="1" applyFont="1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 wrapText="1"/>
    </xf>
    <xf numFmtId="4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9" fontId="0" fillId="0" borderId="0" xfId="17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 wrapText="1"/>
    </xf>
    <xf numFmtId="0" fontId="10" fillId="0" borderId="5" xfId="8" applyFont="1" applyBorder="1" applyAlignment="1" applyProtection="1">
      <alignment vertical="center"/>
      <protection locked="0"/>
    </xf>
    <xf numFmtId="9" fontId="0" fillId="0" borderId="0" xfId="17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/>
      <protection locked="0"/>
    </xf>
    <xf numFmtId="0" fontId="0" fillId="0" borderId="17" xfId="0" applyFont="1" applyBorder="1" applyAlignment="1" applyProtection="1">
      <alignment horizontal="center" vertical="center"/>
      <protection locked="0"/>
    </xf>
    <xf numFmtId="4" fontId="0" fillId="0" borderId="17" xfId="0" applyNumberFormat="1" applyFont="1" applyBorder="1" applyAlignment="1" applyProtection="1">
      <alignment vertical="center"/>
      <protection locked="0"/>
    </xf>
    <xf numFmtId="0" fontId="10" fillId="0" borderId="0" xfId="8" applyFont="1" applyFill="1" applyAlignment="1" applyProtection="1">
      <alignment horizontal="center" vertical="center" wrapText="1"/>
      <protection locked="0"/>
    </xf>
    <xf numFmtId="0" fontId="10" fillId="0" borderId="0" xfId="8" applyFont="1" applyAlignment="1" applyProtection="1">
      <alignment horizontal="center" vertical="center" wrapText="1"/>
      <protection locked="0"/>
    </xf>
    <xf numFmtId="4" fontId="10" fillId="0" borderId="0" xfId="8" applyNumberFormat="1" applyFont="1" applyAlignment="1" applyProtection="1">
      <alignment horizontal="center" vertical="center" wrapText="1"/>
      <protection locked="0"/>
    </xf>
    <xf numFmtId="4" fontId="10" fillId="0" borderId="0" xfId="8" applyNumberFormat="1" applyFont="1" applyAlignment="1" applyProtection="1">
      <alignment horizontal="center"/>
      <protection locked="0"/>
    </xf>
    <xf numFmtId="0" fontId="10" fillId="0" borderId="0" xfId="8" applyFont="1" applyAlignment="1" applyProtection="1">
      <alignment horizontal="center" wrapText="1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5" fillId="4" borderId="8" xfId="0" applyFont="1" applyFill="1" applyBorder="1" applyAlignment="1" applyProtection="1">
      <alignment horizontal="center" vertical="center" wrapText="1"/>
      <protection locked="0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</cellXfs>
  <cellStyles count="27">
    <cellStyle name="Euro" xfId="1"/>
    <cellStyle name="Millares 2" xfId="2"/>
    <cellStyle name="Millares 2 2" xfId="3"/>
    <cellStyle name="Millares 2 2 2" xfId="19"/>
    <cellStyle name="Millares 2 3" xfId="4"/>
    <cellStyle name="Millares 2 3 2" xfId="20"/>
    <cellStyle name="Millares 2 4" xfId="18"/>
    <cellStyle name="Millares 3" xfId="5"/>
    <cellStyle name="Millares 3 2" xfId="21"/>
    <cellStyle name="Moneda 2" xfId="6"/>
    <cellStyle name="Moneda 2 2" xfId="22"/>
    <cellStyle name="Normal" xfId="0" builtinId="0"/>
    <cellStyle name="Normal 2" xfId="7"/>
    <cellStyle name="Normal 2 2" xfId="8"/>
    <cellStyle name="Normal 2 3" xfId="23"/>
    <cellStyle name="Normal 3" xfId="9"/>
    <cellStyle name="Normal 3 2" xfId="24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6"/>
    <cellStyle name="Normal 6 3" xfId="2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abSelected="1" zoomScale="80" zoomScaleNormal="80" workbookViewId="0">
      <pane ySplit="3" topLeftCell="A4" activePane="bottomLeft" state="frozen"/>
      <selection pane="bottomLeft" sqref="A1:N1"/>
    </sheetView>
  </sheetViews>
  <sheetFormatPr baseColWidth="10" defaultRowHeight="11.25" x14ac:dyDescent="0.2"/>
  <cols>
    <col min="1" max="1" width="19.83203125" style="27" customWidth="1"/>
    <col min="2" max="2" width="34.83203125" style="27" customWidth="1"/>
    <col min="3" max="3" width="66.83203125" style="27" customWidth="1"/>
    <col min="4" max="4" width="15.5" style="27" bestFit="1" customWidth="1"/>
    <col min="5" max="5" width="12.6640625" style="27" bestFit="1" customWidth="1"/>
    <col min="6" max="6" width="13" style="27" bestFit="1" customWidth="1"/>
    <col min="7" max="10" width="13.33203125" style="27" customWidth="1"/>
    <col min="11" max="14" width="11.83203125" style="27" customWidth="1"/>
    <col min="15" max="16384" width="12" style="27"/>
  </cols>
  <sheetData>
    <row r="1" spans="1:14" s="21" customFormat="1" ht="39" customHeight="1" x14ac:dyDescent="0.2">
      <c r="A1" s="65" t="s">
        <v>91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4" s="21" customFormat="1" x14ac:dyDescent="0.2">
      <c r="A2" s="30"/>
      <c r="B2" s="22"/>
      <c r="C2" s="22"/>
      <c r="D2" s="22"/>
      <c r="E2" s="23"/>
      <c r="F2" s="24" t="s">
        <v>2</v>
      </c>
      <c r="G2" s="25"/>
      <c r="H2" s="23"/>
      <c r="I2" s="24" t="s">
        <v>8</v>
      </c>
      <c r="J2" s="25"/>
      <c r="K2" s="26" t="s">
        <v>15</v>
      </c>
      <c r="L2" s="25"/>
      <c r="M2" s="9" t="s">
        <v>14</v>
      </c>
      <c r="N2" s="31"/>
    </row>
    <row r="3" spans="1:14" s="21" customFormat="1" ht="34.5" thickBot="1" x14ac:dyDescent="0.25">
      <c r="A3" s="32" t="s">
        <v>16</v>
      </c>
      <c r="B3" s="33" t="s">
        <v>0</v>
      </c>
      <c r="C3" s="33" t="s">
        <v>5</v>
      </c>
      <c r="D3" s="33" t="s">
        <v>1</v>
      </c>
      <c r="E3" s="34" t="s">
        <v>3</v>
      </c>
      <c r="F3" s="34" t="s">
        <v>4</v>
      </c>
      <c r="G3" s="34" t="s">
        <v>6</v>
      </c>
      <c r="H3" s="34" t="s">
        <v>9</v>
      </c>
      <c r="I3" s="34" t="s">
        <v>4</v>
      </c>
      <c r="J3" s="34" t="s">
        <v>7</v>
      </c>
      <c r="K3" s="34" t="s">
        <v>10</v>
      </c>
      <c r="L3" s="34" t="s">
        <v>11</v>
      </c>
      <c r="M3" s="35" t="s">
        <v>12</v>
      </c>
      <c r="N3" s="36" t="s">
        <v>13</v>
      </c>
    </row>
    <row r="4" spans="1:14" ht="33.75" x14ac:dyDescent="0.2">
      <c r="A4" s="38" t="s">
        <v>78</v>
      </c>
      <c r="B4" s="15" t="s">
        <v>40</v>
      </c>
      <c r="C4" s="39" t="s">
        <v>42</v>
      </c>
      <c r="D4" s="13">
        <v>5019</v>
      </c>
      <c r="E4" s="40"/>
      <c r="F4" s="40"/>
      <c r="G4" s="40"/>
      <c r="H4" s="41"/>
      <c r="I4" s="13"/>
      <c r="J4" s="15"/>
      <c r="K4" s="13"/>
      <c r="L4" s="13"/>
      <c r="M4" s="42"/>
      <c r="N4" s="43"/>
    </row>
    <row r="5" spans="1:14" ht="22.5" x14ac:dyDescent="0.2">
      <c r="A5" s="44" t="s">
        <v>78</v>
      </c>
      <c r="B5" s="29" t="s">
        <v>40</v>
      </c>
      <c r="C5" s="45" t="s">
        <v>43</v>
      </c>
      <c r="D5" s="28">
        <v>5019</v>
      </c>
      <c r="E5" s="46"/>
      <c r="F5" s="46"/>
      <c r="G5" s="46"/>
      <c r="H5" s="47"/>
      <c r="I5" s="14"/>
      <c r="J5" s="16"/>
      <c r="K5" s="14"/>
      <c r="L5" s="14"/>
      <c r="M5" s="48"/>
      <c r="N5" s="49"/>
    </row>
    <row r="6" spans="1:14" ht="22.5" x14ac:dyDescent="0.2">
      <c r="A6" s="44" t="s">
        <v>78</v>
      </c>
      <c r="B6" s="29" t="s">
        <v>40</v>
      </c>
      <c r="C6" s="45" t="s">
        <v>44</v>
      </c>
      <c r="D6" s="28">
        <v>5019</v>
      </c>
      <c r="E6" s="46">
        <v>430152.19</v>
      </c>
      <c r="F6" s="46">
        <v>443037.43</v>
      </c>
      <c r="G6" s="46">
        <v>414942.61</v>
      </c>
      <c r="H6" s="50">
        <v>1</v>
      </c>
      <c r="I6" s="17">
        <v>1</v>
      </c>
      <c r="J6" s="17">
        <v>0.5</v>
      </c>
      <c r="K6" s="18">
        <f>+G6/E6</f>
        <v>0.96464139819908856</v>
      </c>
      <c r="L6" s="18">
        <f>+G6/F6</f>
        <v>0.93658589975117901</v>
      </c>
      <c r="M6" s="17">
        <v>0.75</v>
      </c>
      <c r="N6" s="20">
        <v>0.75</v>
      </c>
    </row>
    <row r="7" spans="1:14" ht="22.5" x14ac:dyDescent="0.2">
      <c r="A7" s="44" t="s">
        <v>78</v>
      </c>
      <c r="B7" s="29" t="s">
        <v>40</v>
      </c>
      <c r="C7" s="12" t="s">
        <v>45</v>
      </c>
      <c r="D7" s="28">
        <v>5019</v>
      </c>
      <c r="E7" s="46">
        <v>430152.19</v>
      </c>
      <c r="F7" s="46">
        <v>443037.43</v>
      </c>
      <c r="G7" s="46">
        <v>414942.61</v>
      </c>
      <c r="H7" s="50">
        <v>1</v>
      </c>
      <c r="I7" s="17">
        <v>1</v>
      </c>
      <c r="J7" s="17">
        <v>0.5454</v>
      </c>
      <c r="K7" s="18">
        <f t="shared" ref="K7:K38" si="0">+G7/E7</f>
        <v>0.96464139819908856</v>
      </c>
      <c r="L7" s="18">
        <f t="shared" ref="L7:L38" si="1">+G7/F7</f>
        <v>0.93658589975117901</v>
      </c>
      <c r="M7" s="17">
        <v>0.82</v>
      </c>
      <c r="N7" s="20">
        <v>0.82</v>
      </c>
    </row>
    <row r="8" spans="1:14" ht="22.5" x14ac:dyDescent="0.2">
      <c r="A8" s="44" t="s">
        <v>78</v>
      </c>
      <c r="B8" s="29" t="s">
        <v>40</v>
      </c>
      <c r="C8" s="12" t="s">
        <v>46</v>
      </c>
      <c r="D8" s="28">
        <v>5019</v>
      </c>
      <c r="E8" s="46">
        <v>430152.19</v>
      </c>
      <c r="F8" s="46">
        <v>443037.43</v>
      </c>
      <c r="G8" s="46">
        <v>414942.61</v>
      </c>
      <c r="H8" s="50">
        <v>1</v>
      </c>
      <c r="I8" s="17">
        <v>1</v>
      </c>
      <c r="J8" s="17">
        <v>0</v>
      </c>
      <c r="K8" s="18">
        <f t="shared" si="0"/>
        <v>0.96464139819908856</v>
      </c>
      <c r="L8" s="18">
        <f t="shared" si="1"/>
        <v>0.93658589975117901</v>
      </c>
      <c r="M8" s="17">
        <v>0</v>
      </c>
      <c r="N8" s="20">
        <v>0</v>
      </c>
    </row>
    <row r="9" spans="1:14" ht="33.75" x14ac:dyDescent="0.2">
      <c r="A9" s="44" t="s">
        <v>78</v>
      </c>
      <c r="B9" s="29" t="s">
        <v>40</v>
      </c>
      <c r="C9" s="12" t="s">
        <v>47</v>
      </c>
      <c r="D9" s="28">
        <v>5019</v>
      </c>
      <c r="E9" s="46">
        <v>430152.19</v>
      </c>
      <c r="F9" s="46">
        <v>443037.43</v>
      </c>
      <c r="G9" s="46">
        <v>414942.61</v>
      </c>
      <c r="H9" s="50">
        <v>1</v>
      </c>
      <c r="I9" s="17">
        <v>1</v>
      </c>
      <c r="J9" s="17">
        <v>0.5</v>
      </c>
      <c r="K9" s="18">
        <f t="shared" si="0"/>
        <v>0.96464139819908856</v>
      </c>
      <c r="L9" s="18">
        <f t="shared" si="1"/>
        <v>0.93658589975117901</v>
      </c>
      <c r="M9" s="17">
        <v>0.5</v>
      </c>
      <c r="N9" s="20">
        <v>0.5</v>
      </c>
    </row>
    <row r="10" spans="1:14" ht="22.5" x14ac:dyDescent="0.2">
      <c r="A10" s="44" t="s">
        <v>78</v>
      </c>
      <c r="B10" s="29" t="s">
        <v>40</v>
      </c>
      <c r="C10" s="12" t="s">
        <v>48</v>
      </c>
      <c r="D10" s="28">
        <v>5019</v>
      </c>
      <c r="E10" s="46">
        <v>430152.19</v>
      </c>
      <c r="F10" s="46">
        <v>443037.43</v>
      </c>
      <c r="G10" s="46">
        <v>414942.61</v>
      </c>
      <c r="H10" s="50">
        <v>1</v>
      </c>
      <c r="I10" s="17">
        <v>1</v>
      </c>
      <c r="J10" s="17">
        <v>1</v>
      </c>
      <c r="K10" s="18">
        <f t="shared" si="0"/>
        <v>0.96464139819908856</v>
      </c>
      <c r="L10" s="18">
        <f t="shared" si="1"/>
        <v>0.93658589975117901</v>
      </c>
      <c r="M10" s="17">
        <v>1</v>
      </c>
      <c r="N10" s="20">
        <v>1</v>
      </c>
    </row>
    <row r="11" spans="1:14" ht="22.5" x14ac:dyDescent="0.2">
      <c r="A11" s="44" t="s">
        <v>78</v>
      </c>
      <c r="B11" s="29" t="s">
        <v>40</v>
      </c>
      <c r="C11" s="12" t="s">
        <v>49</v>
      </c>
      <c r="D11" s="28">
        <v>5019</v>
      </c>
      <c r="E11" s="46">
        <v>430152.19</v>
      </c>
      <c r="F11" s="46">
        <v>443037.43</v>
      </c>
      <c r="G11" s="46">
        <v>414942.61</v>
      </c>
      <c r="H11" s="50">
        <v>1</v>
      </c>
      <c r="I11" s="17">
        <v>1</v>
      </c>
      <c r="J11" s="17">
        <v>0.5</v>
      </c>
      <c r="K11" s="18">
        <f t="shared" si="0"/>
        <v>0.96464139819908856</v>
      </c>
      <c r="L11" s="18">
        <f t="shared" si="1"/>
        <v>0.93658589975117901</v>
      </c>
      <c r="M11" s="17">
        <v>0.75</v>
      </c>
      <c r="N11" s="20">
        <v>0.75</v>
      </c>
    </row>
    <row r="12" spans="1:14" ht="22.5" x14ac:dyDescent="0.2">
      <c r="A12" s="44" t="s">
        <v>78</v>
      </c>
      <c r="B12" s="29" t="s">
        <v>40</v>
      </c>
      <c r="C12" s="45" t="s">
        <v>50</v>
      </c>
      <c r="D12" s="28">
        <v>5019</v>
      </c>
      <c r="E12" s="46">
        <v>430152.19</v>
      </c>
      <c r="F12" s="46">
        <v>443037.43</v>
      </c>
      <c r="G12" s="46">
        <v>414942.61</v>
      </c>
      <c r="H12" s="50">
        <v>1</v>
      </c>
      <c r="I12" s="17">
        <v>1</v>
      </c>
      <c r="J12" s="17">
        <v>0.5</v>
      </c>
      <c r="K12" s="18">
        <f t="shared" si="0"/>
        <v>0.96464139819908856</v>
      </c>
      <c r="L12" s="18">
        <f t="shared" si="1"/>
        <v>0.93658589975117901</v>
      </c>
      <c r="M12" s="17">
        <v>0.5</v>
      </c>
      <c r="N12" s="20">
        <v>0.5</v>
      </c>
    </row>
    <row r="13" spans="1:14" ht="22.5" x14ac:dyDescent="0.2">
      <c r="A13" s="44" t="s">
        <v>78</v>
      </c>
      <c r="B13" s="29" t="s">
        <v>40</v>
      </c>
      <c r="C13" s="45" t="s">
        <v>51</v>
      </c>
      <c r="D13" s="28">
        <v>5019</v>
      </c>
      <c r="E13" s="46">
        <v>430152.19</v>
      </c>
      <c r="F13" s="46">
        <v>443037.43</v>
      </c>
      <c r="G13" s="46">
        <v>414942.61</v>
      </c>
      <c r="H13" s="50">
        <v>1</v>
      </c>
      <c r="I13" s="17">
        <v>1</v>
      </c>
      <c r="J13" s="17">
        <v>0.5</v>
      </c>
      <c r="K13" s="18">
        <f t="shared" si="0"/>
        <v>0.96464139819908856</v>
      </c>
      <c r="L13" s="18">
        <f t="shared" si="1"/>
        <v>0.93658589975117901</v>
      </c>
      <c r="M13" s="17">
        <v>0.75</v>
      </c>
      <c r="N13" s="20">
        <v>0.75</v>
      </c>
    </row>
    <row r="14" spans="1:14" ht="22.5" x14ac:dyDescent="0.2">
      <c r="A14" s="44" t="s">
        <v>78</v>
      </c>
      <c r="B14" s="29" t="s">
        <v>40</v>
      </c>
      <c r="C14" s="45" t="s">
        <v>52</v>
      </c>
      <c r="D14" s="28">
        <v>5019</v>
      </c>
      <c r="E14" s="46">
        <v>430152.19</v>
      </c>
      <c r="F14" s="46">
        <v>443037.43</v>
      </c>
      <c r="G14" s="46">
        <v>414942.61</v>
      </c>
      <c r="H14" s="50">
        <v>1</v>
      </c>
      <c r="I14" s="17">
        <v>1</v>
      </c>
      <c r="J14" s="17">
        <v>0.5</v>
      </c>
      <c r="K14" s="18">
        <f t="shared" si="0"/>
        <v>0.96464139819908856</v>
      </c>
      <c r="L14" s="18">
        <f t="shared" si="1"/>
        <v>0.93658589975117901</v>
      </c>
      <c r="M14" s="17">
        <v>0.75</v>
      </c>
      <c r="N14" s="20">
        <v>0.75</v>
      </c>
    </row>
    <row r="15" spans="1:14" ht="22.5" x14ac:dyDescent="0.2">
      <c r="A15" s="44" t="s">
        <v>78</v>
      </c>
      <c r="B15" s="29" t="s">
        <v>40</v>
      </c>
      <c r="C15" s="45" t="s">
        <v>53</v>
      </c>
      <c r="D15" s="28">
        <v>5019</v>
      </c>
      <c r="E15" s="46">
        <v>430152.19</v>
      </c>
      <c r="F15" s="46">
        <v>443037.43</v>
      </c>
      <c r="G15" s="46">
        <v>414942.61</v>
      </c>
      <c r="H15" s="50">
        <v>1</v>
      </c>
      <c r="I15" s="17">
        <v>1</v>
      </c>
      <c r="J15" s="17">
        <v>0.5</v>
      </c>
      <c r="K15" s="18">
        <f t="shared" si="0"/>
        <v>0.96464139819908856</v>
      </c>
      <c r="L15" s="18">
        <f t="shared" si="1"/>
        <v>0.93658589975117901</v>
      </c>
      <c r="M15" s="17">
        <v>0.8</v>
      </c>
      <c r="N15" s="20">
        <v>0.8</v>
      </c>
    </row>
    <row r="16" spans="1:14" ht="22.5" x14ac:dyDescent="0.2">
      <c r="A16" s="44" t="s">
        <v>78</v>
      </c>
      <c r="B16" s="29" t="s">
        <v>40</v>
      </c>
      <c r="C16" s="45" t="s">
        <v>54</v>
      </c>
      <c r="D16" s="28">
        <v>5019</v>
      </c>
      <c r="E16" s="46">
        <v>430152.19</v>
      </c>
      <c r="F16" s="46">
        <v>443037.43</v>
      </c>
      <c r="G16" s="46">
        <v>414942.61</v>
      </c>
      <c r="H16" s="50">
        <v>1</v>
      </c>
      <c r="I16" s="17">
        <v>1</v>
      </c>
      <c r="J16" s="17">
        <v>0.5</v>
      </c>
      <c r="K16" s="18">
        <f t="shared" si="0"/>
        <v>0.96464139819908856</v>
      </c>
      <c r="L16" s="18">
        <f t="shared" si="1"/>
        <v>0.93658589975117901</v>
      </c>
      <c r="M16" s="17">
        <v>0.75</v>
      </c>
      <c r="N16" s="20">
        <v>0.75</v>
      </c>
    </row>
    <row r="17" spans="1:14" ht="22.5" x14ac:dyDescent="0.2">
      <c r="A17" s="44" t="s">
        <v>78</v>
      </c>
      <c r="B17" s="29" t="s">
        <v>40</v>
      </c>
      <c r="C17" s="45" t="s">
        <v>55</v>
      </c>
      <c r="D17" s="28">
        <v>5019</v>
      </c>
      <c r="E17" s="46">
        <v>430152.19</v>
      </c>
      <c r="F17" s="46">
        <v>443037.43</v>
      </c>
      <c r="G17" s="46">
        <v>414942.61</v>
      </c>
      <c r="H17" s="50">
        <v>1</v>
      </c>
      <c r="I17" s="17">
        <v>1</v>
      </c>
      <c r="J17" s="17">
        <v>0.5</v>
      </c>
      <c r="K17" s="18">
        <f t="shared" si="0"/>
        <v>0.96464139819908856</v>
      </c>
      <c r="L17" s="18">
        <f t="shared" si="1"/>
        <v>0.93658589975117901</v>
      </c>
      <c r="M17" s="17">
        <v>0.75</v>
      </c>
      <c r="N17" s="20">
        <v>0.75</v>
      </c>
    </row>
    <row r="18" spans="1:14" ht="22.5" x14ac:dyDescent="0.2">
      <c r="A18" s="44" t="s">
        <v>78</v>
      </c>
      <c r="B18" s="29" t="s">
        <v>40</v>
      </c>
      <c r="C18" s="45" t="s">
        <v>56</v>
      </c>
      <c r="D18" s="28">
        <v>5019</v>
      </c>
      <c r="E18" s="46">
        <v>430152.19</v>
      </c>
      <c r="F18" s="46">
        <v>443037.43</v>
      </c>
      <c r="G18" s="46">
        <v>414942.61</v>
      </c>
      <c r="H18" s="50">
        <v>1</v>
      </c>
      <c r="I18" s="17">
        <v>1</v>
      </c>
      <c r="J18" s="17">
        <v>0.5</v>
      </c>
      <c r="K18" s="18">
        <f t="shared" si="0"/>
        <v>0.96464139819908856</v>
      </c>
      <c r="L18" s="18">
        <f t="shared" si="1"/>
        <v>0.93658589975117901</v>
      </c>
      <c r="M18" s="17">
        <v>0.75</v>
      </c>
      <c r="N18" s="20">
        <v>0.75</v>
      </c>
    </row>
    <row r="19" spans="1:14" ht="22.5" x14ac:dyDescent="0.2">
      <c r="A19" s="44" t="s">
        <v>78</v>
      </c>
      <c r="B19" s="29" t="s">
        <v>40</v>
      </c>
      <c r="C19" s="45" t="s">
        <v>57</v>
      </c>
      <c r="D19" s="28">
        <v>5019</v>
      </c>
      <c r="E19" s="46">
        <v>430152.19</v>
      </c>
      <c r="F19" s="46">
        <v>443037.43</v>
      </c>
      <c r="G19" s="46">
        <v>414942.61</v>
      </c>
      <c r="H19" s="50">
        <v>1</v>
      </c>
      <c r="I19" s="17">
        <v>1</v>
      </c>
      <c r="J19" s="17">
        <v>0.5</v>
      </c>
      <c r="K19" s="18">
        <f t="shared" si="0"/>
        <v>0.96464139819908856</v>
      </c>
      <c r="L19" s="18">
        <f t="shared" si="1"/>
        <v>0.93658589975117901</v>
      </c>
      <c r="M19" s="17">
        <v>0.75</v>
      </c>
      <c r="N19" s="20">
        <v>0.75</v>
      </c>
    </row>
    <row r="20" spans="1:14" ht="22.5" x14ac:dyDescent="0.2">
      <c r="A20" s="44" t="s">
        <v>78</v>
      </c>
      <c r="B20" s="29" t="s">
        <v>40</v>
      </c>
      <c r="C20" s="45" t="s">
        <v>58</v>
      </c>
      <c r="D20" s="28">
        <v>5019</v>
      </c>
      <c r="E20" s="46">
        <v>430152.19</v>
      </c>
      <c r="F20" s="46">
        <v>443037.43</v>
      </c>
      <c r="G20" s="46">
        <v>414942.61</v>
      </c>
      <c r="H20" s="50">
        <v>1</v>
      </c>
      <c r="I20" s="17">
        <v>1</v>
      </c>
      <c r="J20" s="17">
        <v>0.5</v>
      </c>
      <c r="K20" s="18">
        <f t="shared" si="0"/>
        <v>0.96464139819908856</v>
      </c>
      <c r="L20" s="18">
        <f t="shared" si="1"/>
        <v>0.93658589975117901</v>
      </c>
      <c r="M20" s="17">
        <v>0.75</v>
      </c>
      <c r="N20" s="20">
        <v>0.75</v>
      </c>
    </row>
    <row r="21" spans="1:14" ht="22.5" x14ac:dyDescent="0.2">
      <c r="A21" s="44" t="s">
        <v>78</v>
      </c>
      <c r="B21" s="29" t="s">
        <v>40</v>
      </c>
      <c r="C21" s="45" t="s">
        <v>59</v>
      </c>
      <c r="D21" s="28">
        <v>5019</v>
      </c>
      <c r="E21" s="46">
        <v>430152.19</v>
      </c>
      <c r="F21" s="46">
        <v>443037.43</v>
      </c>
      <c r="G21" s="46">
        <v>414942.61</v>
      </c>
      <c r="H21" s="50">
        <v>1</v>
      </c>
      <c r="I21" s="17">
        <v>1</v>
      </c>
      <c r="J21" s="17">
        <v>0.5</v>
      </c>
      <c r="K21" s="18">
        <f t="shared" si="0"/>
        <v>0.96464139819908856</v>
      </c>
      <c r="L21" s="18">
        <f t="shared" si="1"/>
        <v>0.93658589975117901</v>
      </c>
      <c r="M21" s="17">
        <v>0.8</v>
      </c>
      <c r="N21" s="20">
        <v>0.8</v>
      </c>
    </row>
    <row r="22" spans="1:14" ht="67.5" x14ac:dyDescent="0.2">
      <c r="A22" s="44" t="s">
        <v>79</v>
      </c>
      <c r="B22" s="51" t="s">
        <v>41</v>
      </c>
      <c r="C22" s="45" t="s">
        <v>60</v>
      </c>
      <c r="D22" s="28">
        <v>5019</v>
      </c>
      <c r="E22" s="46"/>
      <c r="F22" s="46"/>
      <c r="G22" s="46"/>
      <c r="H22" s="47"/>
      <c r="I22" s="19"/>
      <c r="J22" s="16"/>
      <c r="K22" s="18"/>
      <c r="L22" s="18"/>
      <c r="M22" s="48"/>
      <c r="N22" s="49"/>
    </row>
    <row r="23" spans="1:14" ht="56.25" x14ac:dyDescent="0.2">
      <c r="A23" s="44" t="s">
        <v>79</v>
      </c>
      <c r="B23" s="51" t="s">
        <v>41</v>
      </c>
      <c r="C23" s="37" t="s">
        <v>61</v>
      </c>
      <c r="D23" s="28">
        <v>5019</v>
      </c>
      <c r="E23" s="46"/>
      <c r="F23" s="46"/>
      <c r="G23" s="46"/>
      <c r="H23" s="47"/>
      <c r="I23" s="19"/>
      <c r="J23" s="16"/>
      <c r="K23" s="18"/>
      <c r="L23" s="18"/>
      <c r="M23" s="48"/>
      <c r="N23" s="49"/>
    </row>
    <row r="24" spans="1:14" ht="22.5" x14ac:dyDescent="0.2">
      <c r="A24" s="44" t="s">
        <v>79</v>
      </c>
      <c r="B24" s="51" t="s">
        <v>41</v>
      </c>
      <c r="C24" s="37" t="s">
        <v>62</v>
      </c>
      <c r="D24" s="28">
        <v>5019</v>
      </c>
      <c r="E24" s="46">
        <v>0</v>
      </c>
      <c r="F24" s="46">
        <v>0</v>
      </c>
      <c r="G24" s="46"/>
      <c r="H24" s="50">
        <v>1</v>
      </c>
      <c r="I24" s="17">
        <v>1</v>
      </c>
      <c r="J24" s="17">
        <v>1</v>
      </c>
      <c r="K24" s="18">
        <v>0</v>
      </c>
      <c r="L24" s="18">
        <v>0</v>
      </c>
      <c r="M24" s="17">
        <v>1</v>
      </c>
      <c r="N24" s="20">
        <v>1</v>
      </c>
    </row>
    <row r="25" spans="1:14" x14ac:dyDescent="0.2">
      <c r="A25" s="44" t="s">
        <v>79</v>
      </c>
      <c r="B25" s="51" t="s">
        <v>41</v>
      </c>
      <c r="C25" s="37" t="s">
        <v>63</v>
      </c>
      <c r="D25" s="28">
        <v>5019</v>
      </c>
      <c r="E25" s="46">
        <v>0</v>
      </c>
      <c r="F25" s="46">
        <v>0</v>
      </c>
      <c r="G25" s="68"/>
      <c r="H25" s="50">
        <v>1</v>
      </c>
      <c r="I25" s="17">
        <v>1</v>
      </c>
      <c r="J25" s="17">
        <v>0.66659999999999997</v>
      </c>
      <c r="K25" s="18">
        <v>0</v>
      </c>
      <c r="L25" s="18">
        <v>0</v>
      </c>
      <c r="M25" s="17">
        <v>0.66659999999999997</v>
      </c>
      <c r="N25" s="20">
        <v>0.66659999999999997</v>
      </c>
    </row>
    <row r="26" spans="1:14" ht="33.75" x14ac:dyDescent="0.2">
      <c r="A26" s="44" t="s">
        <v>79</v>
      </c>
      <c r="B26" s="51" t="s">
        <v>41</v>
      </c>
      <c r="C26" s="37" t="s">
        <v>64</v>
      </c>
      <c r="D26" s="28">
        <v>5019</v>
      </c>
      <c r="E26" s="46">
        <v>160000</v>
      </c>
      <c r="F26" s="46">
        <v>160000</v>
      </c>
      <c r="G26" s="68">
        <v>160000</v>
      </c>
      <c r="H26" s="50">
        <v>1</v>
      </c>
      <c r="I26" s="17">
        <v>1</v>
      </c>
      <c r="J26" s="17">
        <v>1</v>
      </c>
      <c r="K26" s="18">
        <f t="shared" si="0"/>
        <v>1</v>
      </c>
      <c r="L26" s="18">
        <f t="shared" si="1"/>
        <v>1</v>
      </c>
      <c r="M26" s="17">
        <v>1</v>
      </c>
      <c r="N26" s="20">
        <v>1</v>
      </c>
    </row>
    <row r="27" spans="1:14" ht="22.5" x14ac:dyDescent="0.2">
      <c r="A27" s="44" t="s">
        <v>79</v>
      </c>
      <c r="B27" s="51" t="s">
        <v>41</v>
      </c>
      <c r="C27" s="37" t="s">
        <v>65</v>
      </c>
      <c r="D27" s="28">
        <v>5019</v>
      </c>
      <c r="E27" s="46">
        <v>0</v>
      </c>
      <c r="F27" s="46">
        <v>0</v>
      </c>
      <c r="G27" s="68">
        <v>0</v>
      </c>
      <c r="H27" s="50">
        <v>1</v>
      </c>
      <c r="I27" s="17">
        <v>1</v>
      </c>
      <c r="J27" s="17">
        <v>1</v>
      </c>
      <c r="K27" s="18">
        <v>0</v>
      </c>
      <c r="L27" s="18">
        <v>0</v>
      </c>
      <c r="M27" s="17">
        <v>1</v>
      </c>
      <c r="N27" s="20">
        <v>1</v>
      </c>
    </row>
    <row r="28" spans="1:14" ht="22.5" x14ac:dyDescent="0.2">
      <c r="A28" s="44" t="s">
        <v>79</v>
      </c>
      <c r="B28" s="51" t="s">
        <v>41</v>
      </c>
      <c r="C28" s="37" t="s">
        <v>66</v>
      </c>
      <c r="D28" s="28">
        <v>5019</v>
      </c>
      <c r="E28" s="46">
        <v>0</v>
      </c>
      <c r="F28" s="46">
        <v>0</v>
      </c>
      <c r="G28" s="68">
        <v>0</v>
      </c>
      <c r="H28" s="50">
        <v>1</v>
      </c>
      <c r="I28" s="17">
        <v>1</v>
      </c>
      <c r="J28" s="17">
        <v>1</v>
      </c>
      <c r="K28" s="18">
        <v>0</v>
      </c>
      <c r="L28" s="18">
        <v>0</v>
      </c>
      <c r="M28" s="17">
        <v>1</v>
      </c>
      <c r="N28" s="20">
        <v>1</v>
      </c>
    </row>
    <row r="29" spans="1:14" ht="22.5" x14ac:dyDescent="0.2">
      <c r="A29" s="44" t="s">
        <v>79</v>
      </c>
      <c r="B29" s="51" t="s">
        <v>41</v>
      </c>
      <c r="C29" s="37" t="s">
        <v>67</v>
      </c>
      <c r="D29" s="28">
        <v>5019</v>
      </c>
      <c r="E29" s="46">
        <v>300000</v>
      </c>
      <c r="F29" s="46">
        <v>300000</v>
      </c>
      <c r="G29" s="68">
        <v>300000</v>
      </c>
      <c r="H29" s="50">
        <v>1</v>
      </c>
      <c r="I29" s="17">
        <v>1</v>
      </c>
      <c r="J29" s="17">
        <v>0.4</v>
      </c>
      <c r="K29" s="18">
        <f t="shared" si="0"/>
        <v>1</v>
      </c>
      <c r="L29" s="18">
        <f t="shared" si="1"/>
        <v>1</v>
      </c>
      <c r="M29" s="17">
        <v>0.7</v>
      </c>
      <c r="N29" s="20">
        <v>0.7</v>
      </c>
    </row>
    <row r="30" spans="1:14" ht="22.5" x14ac:dyDescent="0.2">
      <c r="A30" s="52" t="s">
        <v>79</v>
      </c>
      <c r="B30" s="51" t="s">
        <v>41</v>
      </c>
      <c r="C30" s="37" t="s">
        <v>68</v>
      </c>
      <c r="D30" s="28">
        <v>5019</v>
      </c>
      <c r="E30" s="46">
        <v>0</v>
      </c>
      <c r="F30" s="46">
        <v>0</v>
      </c>
      <c r="G30" s="68">
        <v>0</v>
      </c>
      <c r="H30" s="50">
        <v>1</v>
      </c>
      <c r="I30" s="17">
        <v>1</v>
      </c>
      <c r="J30" s="17">
        <v>0.73329999999999995</v>
      </c>
      <c r="K30" s="18">
        <v>0</v>
      </c>
      <c r="L30" s="18">
        <v>0</v>
      </c>
      <c r="M30" s="17">
        <v>1</v>
      </c>
      <c r="N30" s="20">
        <v>1</v>
      </c>
    </row>
    <row r="31" spans="1:14" x14ac:dyDescent="0.2">
      <c r="A31" s="44" t="s">
        <v>79</v>
      </c>
      <c r="B31" s="51" t="s">
        <v>41</v>
      </c>
      <c r="C31" s="37" t="s">
        <v>69</v>
      </c>
      <c r="D31" s="28">
        <v>5019</v>
      </c>
      <c r="E31" s="46">
        <v>0</v>
      </c>
      <c r="F31" s="46">
        <v>0</v>
      </c>
      <c r="G31" s="68">
        <v>0</v>
      </c>
      <c r="H31" s="50">
        <v>1</v>
      </c>
      <c r="I31" s="17">
        <v>1</v>
      </c>
      <c r="J31" s="17">
        <v>0.71440000000000003</v>
      </c>
      <c r="K31" s="18">
        <v>0</v>
      </c>
      <c r="L31" s="18">
        <v>0</v>
      </c>
      <c r="M31" s="17">
        <v>1</v>
      </c>
      <c r="N31" s="20">
        <v>1</v>
      </c>
    </row>
    <row r="32" spans="1:14" ht="22.5" x14ac:dyDescent="0.2">
      <c r="A32" s="44" t="s">
        <v>79</v>
      </c>
      <c r="B32" s="51" t="s">
        <v>41</v>
      </c>
      <c r="C32" s="37" t="s">
        <v>67</v>
      </c>
      <c r="D32" s="28">
        <v>5019</v>
      </c>
      <c r="E32" s="46">
        <v>1000000</v>
      </c>
      <c r="F32" s="46">
        <v>1000000</v>
      </c>
      <c r="G32" s="68">
        <v>998154.97500000265</v>
      </c>
      <c r="H32" s="50">
        <v>1</v>
      </c>
      <c r="I32" s="17">
        <v>1</v>
      </c>
      <c r="J32" s="17">
        <v>0.4</v>
      </c>
      <c r="K32" s="18">
        <f t="shared" si="0"/>
        <v>0.99815497500000261</v>
      </c>
      <c r="L32" s="18">
        <f t="shared" si="1"/>
        <v>0.99815497500000261</v>
      </c>
      <c r="M32" s="17">
        <v>0.7</v>
      </c>
      <c r="N32" s="20">
        <v>0.7</v>
      </c>
    </row>
    <row r="33" spans="1:14" ht="22.5" x14ac:dyDescent="0.2">
      <c r="A33" s="44" t="s">
        <v>79</v>
      </c>
      <c r="B33" s="51" t="s">
        <v>41</v>
      </c>
      <c r="C33" s="37" t="s">
        <v>70</v>
      </c>
      <c r="D33" s="28">
        <v>5019</v>
      </c>
      <c r="E33" s="46">
        <v>0</v>
      </c>
      <c r="F33" s="46">
        <v>0</v>
      </c>
      <c r="G33" s="68">
        <v>0</v>
      </c>
      <c r="H33" s="50">
        <v>1</v>
      </c>
      <c r="I33" s="17">
        <v>1</v>
      </c>
      <c r="J33" s="17">
        <v>0.5</v>
      </c>
      <c r="K33" s="18">
        <v>0</v>
      </c>
      <c r="L33" s="18">
        <v>0</v>
      </c>
      <c r="M33" s="17">
        <v>1</v>
      </c>
      <c r="N33" s="20">
        <v>1</v>
      </c>
    </row>
    <row r="34" spans="1:14" x14ac:dyDescent="0.2">
      <c r="A34" s="44" t="s">
        <v>79</v>
      </c>
      <c r="B34" s="51" t="s">
        <v>41</v>
      </c>
      <c r="C34" s="37" t="s">
        <v>71</v>
      </c>
      <c r="D34" s="28">
        <v>5019</v>
      </c>
      <c r="E34" s="46">
        <v>0</v>
      </c>
      <c r="F34" s="46">
        <v>0</v>
      </c>
      <c r="G34" s="68">
        <v>0</v>
      </c>
      <c r="H34" s="50">
        <v>1</v>
      </c>
      <c r="I34" s="17">
        <v>1</v>
      </c>
      <c r="J34" s="17">
        <v>0.5</v>
      </c>
      <c r="K34" s="18">
        <v>0</v>
      </c>
      <c r="L34" s="18">
        <v>0</v>
      </c>
      <c r="M34" s="17">
        <v>1</v>
      </c>
      <c r="N34" s="20">
        <v>1</v>
      </c>
    </row>
    <row r="35" spans="1:14" ht="22.5" x14ac:dyDescent="0.2">
      <c r="A35" s="44" t="s">
        <v>79</v>
      </c>
      <c r="B35" s="51" t="s">
        <v>41</v>
      </c>
      <c r="C35" s="37" t="s">
        <v>67</v>
      </c>
      <c r="D35" s="28">
        <v>5019</v>
      </c>
      <c r="E35" s="46">
        <v>1000000</v>
      </c>
      <c r="F35" s="46">
        <v>1000000</v>
      </c>
      <c r="G35" s="68">
        <v>998154.97500000265</v>
      </c>
      <c r="H35" s="50">
        <v>1</v>
      </c>
      <c r="I35" s="17">
        <v>1</v>
      </c>
      <c r="J35" s="17">
        <v>0.4</v>
      </c>
      <c r="K35" s="18">
        <f t="shared" si="0"/>
        <v>0.99815497500000261</v>
      </c>
      <c r="L35" s="18">
        <f t="shared" si="1"/>
        <v>0.99815497500000261</v>
      </c>
      <c r="M35" s="17">
        <v>0.7</v>
      </c>
      <c r="N35" s="20">
        <v>0.7</v>
      </c>
    </row>
    <row r="36" spans="1:14" ht="22.5" x14ac:dyDescent="0.2">
      <c r="A36" s="44" t="s">
        <v>79</v>
      </c>
      <c r="B36" s="51" t="s">
        <v>41</v>
      </c>
      <c r="C36" s="37" t="s">
        <v>72</v>
      </c>
      <c r="D36" s="28">
        <v>5019</v>
      </c>
      <c r="E36" s="46">
        <v>0</v>
      </c>
      <c r="F36" s="46">
        <v>0</v>
      </c>
      <c r="G36" s="68">
        <v>0</v>
      </c>
      <c r="H36" s="50">
        <v>1</v>
      </c>
      <c r="I36" s="17">
        <v>1</v>
      </c>
      <c r="J36" s="17">
        <v>0.69499999999999995</v>
      </c>
      <c r="K36" s="18">
        <v>0</v>
      </c>
      <c r="L36" s="18">
        <v>0</v>
      </c>
      <c r="M36" s="17">
        <v>1</v>
      </c>
      <c r="N36" s="20">
        <v>1</v>
      </c>
    </row>
    <row r="37" spans="1:14" x14ac:dyDescent="0.2">
      <c r="A37" s="44" t="s">
        <v>79</v>
      </c>
      <c r="B37" s="51" t="s">
        <v>41</v>
      </c>
      <c r="C37" s="37" t="s">
        <v>73</v>
      </c>
      <c r="D37" s="28">
        <v>5019</v>
      </c>
      <c r="E37" s="46">
        <v>0</v>
      </c>
      <c r="F37" s="46">
        <v>0</v>
      </c>
      <c r="G37" s="46">
        <v>0</v>
      </c>
      <c r="H37" s="50">
        <v>0.66669999999999996</v>
      </c>
      <c r="I37" s="17">
        <v>0.66669999999999996</v>
      </c>
      <c r="J37" s="17">
        <v>0.49990000000000001</v>
      </c>
      <c r="K37" s="18">
        <v>0</v>
      </c>
      <c r="L37" s="18">
        <v>0</v>
      </c>
      <c r="M37" s="17">
        <v>1</v>
      </c>
      <c r="N37" s="20">
        <v>1</v>
      </c>
    </row>
    <row r="38" spans="1:14" ht="22.5" x14ac:dyDescent="0.2">
      <c r="A38" s="44" t="s">
        <v>79</v>
      </c>
      <c r="B38" s="51" t="s">
        <v>41</v>
      </c>
      <c r="C38" s="37" t="s">
        <v>74</v>
      </c>
      <c r="D38" s="28">
        <v>5019</v>
      </c>
      <c r="E38" s="46">
        <v>975000</v>
      </c>
      <c r="F38" s="46">
        <v>975000</v>
      </c>
      <c r="G38" s="46">
        <v>975000</v>
      </c>
      <c r="H38" s="50">
        <v>1</v>
      </c>
      <c r="I38" s="17">
        <v>1</v>
      </c>
      <c r="J38" s="17">
        <v>0.4</v>
      </c>
      <c r="K38" s="18">
        <f t="shared" si="0"/>
        <v>1</v>
      </c>
      <c r="L38" s="18">
        <f t="shared" si="1"/>
        <v>1</v>
      </c>
      <c r="M38" s="17">
        <v>0.7</v>
      </c>
      <c r="N38" s="20">
        <v>0.7</v>
      </c>
    </row>
    <row r="39" spans="1:14" ht="22.5" x14ac:dyDescent="0.2">
      <c r="A39" s="44" t="s">
        <v>79</v>
      </c>
      <c r="B39" s="51" t="s">
        <v>41</v>
      </c>
      <c r="C39" s="37" t="s">
        <v>75</v>
      </c>
      <c r="D39" s="28">
        <v>5019</v>
      </c>
      <c r="E39" s="46">
        <v>0</v>
      </c>
      <c r="F39" s="46">
        <v>0</v>
      </c>
      <c r="G39" s="46">
        <v>0</v>
      </c>
      <c r="H39" s="50">
        <v>1</v>
      </c>
      <c r="I39" s="17">
        <v>1</v>
      </c>
      <c r="J39" s="17">
        <v>0.5</v>
      </c>
      <c r="K39" s="18">
        <v>0</v>
      </c>
      <c r="L39" s="18">
        <v>0</v>
      </c>
      <c r="M39" s="17">
        <v>1</v>
      </c>
      <c r="N39" s="20">
        <v>1</v>
      </c>
    </row>
    <row r="40" spans="1:14" ht="22.5" x14ac:dyDescent="0.2">
      <c r="A40" s="44" t="s">
        <v>79</v>
      </c>
      <c r="B40" s="51" t="s">
        <v>41</v>
      </c>
      <c r="C40" s="37" t="s">
        <v>76</v>
      </c>
      <c r="D40" s="28">
        <v>5019</v>
      </c>
      <c r="E40" s="46">
        <v>0</v>
      </c>
      <c r="F40" s="46">
        <v>0</v>
      </c>
      <c r="G40" s="46">
        <v>0</v>
      </c>
      <c r="H40" s="50">
        <v>1</v>
      </c>
      <c r="I40" s="17">
        <v>1</v>
      </c>
      <c r="J40" s="17">
        <v>0.71419999999999995</v>
      </c>
      <c r="K40" s="18">
        <v>0</v>
      </c>
      <c r="L40" s="18">
        <v>0</v>
      </c>
      <c r="M40" s="17">
        <v>1</v>
      </c>
      <c r="N40" s="20">
        <v>1</v>
      </c>
    </row>
    <row r="41" spans="1:14" ht="22.5" x14ac:dyDescent="0.2">
      <c r="A41" s="44" t="s">
        <v>79</v>
      </c>
      <c r="B41" s="51" t="s">
        <v>41</v>
      </c>
      <c r="C41" s="37" t="s">
        <v>77</v>
      </c>
      <c r="D41" s="28">
        <v>5019</v>
      </c>
      <c r="E41" s="46">
        <v>975000</v>
      </c>
      <c r="F41" s="46">
        <v>975000</v>
      </c>
      <c r="G41" s="46">
        <v>975000</v>
      </c>
      <c r="H41" s="50">
        <v>1</v>
      </c>
      <c r="I41" s="17">
        <v>1</v>
      </c>
      <c r="J41" s="17">
        <v>0.4</v>
      </c>
      <c r="K41" s="18">
        <f t="shared" ref="K41" si="2">+G41/E41</f>
        <v>1</v>
      </c>
      <c r="L41" s="18">
        <f t="shared" ref="L41" si="3">+G41/F41</f>
        <v>1</v>
      </c>
      <c r="M41" s="17">
        <v>0.7</v>
      </c>
      <c r="N41" s="20">
        <v>0.7</v>
      </c>
    </row>
    <row r="42" spans="1:14" ht="22.5" x14ac:dyDescent="0.2">
      <c r="A42" s="44" t="s">
        <v>80</v>
      </c>
      <c r="B42" s="48" t="s">
        <v>81</v>
      </c>
      <c r="C42" s="37" t="s">
        <v>82</v>
      </c>
      <c r="D42" s="28">
        <v>5019</v>
      </c>
      <c r="E42" s="46">
        <v>0</v>
      </c>
      <c r="F42" s="46">
        <v>0</v>
      </c>
      <c r="G42" s="46">
        <v>0</v>
      </c>
      <c r="H42" s="53">
        <v>1</v>
      </c>
      <c r="I42" s="53">
        <v>1</v>
      </c>
      <c r="J42" s="53">
        <v>0.5</v>
      </c>
      <c r="K42" s="18">
        <v>0</v>
      </c>
      <c r="L42" s="18">
        <v>0</v>
      </c>
      <c r="M42" s="17">
        <v>0.8</v>
      </c>
      <c r="N42" s="20">
        <v>0.8</v>
      </c>
    </row>
    <row r="43" spans="1:14" ht="22.5" x14ac:dyDescent="0.2">
      <c r="A43" s="44" t="s">
        <v>80</v>
      </c>
      <c r="B43" s="48" t="s">
        <v>81</v>
      </c>
      <c r="C43" s="37" t="s">
        <v>83</v>
      </c>
      <c r="D43" s="28">
        <v>5019</v>
      </c>
      <c r="E43" s="46">
        <v>0</v>
      </c>
      <c r="F43" s="46">
        <v>0</v>
      </c>
      <c r="G43" s="46">
        <v>0</v>
      </c>
      <c r="H43" s="53">
        <v>1</v>
      </c>
      <c r="I43" s="53">
        <v>1</v>
      </c>
      <c r="J43" s="53">
        <v>0.5</v>
      </c>
      <c r="K43" s="18">
        <v>0</v>
      </c>
      <c r="L43" s="18">
        <v>0</v>
      </c>
      <c r="M43" s="17">
        <v>0.8</v>
      </c>
      <c r="N43" s="20">
        <v>0.8</v>
      </c>
    </row>
    <row r="44" spans="1:14" ht="22.5" x14ac:dyDescent="0.2">
      <c r="A44" s="44" t="s">
        <v>80</v>
      </c>
      <c r="B44" s="48" t="s">
        <v>81</v>
      </c>
      <c r="C44" s="37" t="s">
        <v>84</v>
      </c>
      <c r="D44" s="28">
        <v>5019</v>
      </c>
      <c r="E44" s="46">
        <v>40000</v>
      </c>
      <c r="F44" s="46">
        <v>40000</v>
      </c>
      <c r="G44" s="46">
        <v>40000</v>
      </c>
      <c r="H44" s="53">
        <v>1</v>
      </c>
      <c r="I44" s="53">
        <v>1</v>
      </c>
      <c r="J44" s="53">
        <v>0</v>
      </c>
      <c r="K44" s="18">
        <f t="shared" ref="K44" si="4">+G44/E44</f>
        <v>1</v>
      </c>
      <c r="L44" s="18">
        <f t="shared" ref="L44" si="5">+G44/F44</f>
        <v>1</v>
      </c>
      <c r="M44" s="17">
        <v>0.5</v>
      </c>
      <c r="N44" s="20">
        <v>0.5</v>
      </c>
    </row>
    <row r="45" spans="1:14" x14ac:dyDescent="0.2">
      <c r="A45" s="44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9"/>
    </row>
    <row r="46" spans="1:14" ht="12" thickBot="1" x14ac:dyDescent="0.25">
      <c r="A46" s="54"/>
      <c r="B46" s="55"/>
      <c r="C46" s="55"/>
      <c r="D46" s="57" t="s">
        <v>85</v>
      </c>
      <c r="E46" s="58">
        <f>SUM(E4:E44)</f>
        <v>11332435.040000003</v>
      </c>
      <c r="F46" s="58">
        <f t="shared" ref="F46" si="6">SUM(F4:F44)</f>
        <v>11538598.879999999</v>
      </c>
      <c r="G46" s="58">
        <f>SUM(G4:G44)</f>
        <v>11085391.710000006</v>
      </c>
      <c r="H46" s="55"/>
      <c r="I46" s="55"/>
      <c r="J46" s="55"/>
      <c r="K46" s="55"/>
      <c r="L46" s="55"/>
      <c r="M46" s="55"/>
      <c r="N46" s="56"/>
    </row>
    <row r="47" spans="1:14" x14ac:dyDescent="0.2">
      <c r="E47" s="64"/>
      <c r="F47" s="64"/>
      <c r="G47" s="64"/>
    </row>
    <row r="48" spans="1:14" x14ac:dyDescent="0.2">
      <c r="E48" s="64"/>
      <c r="F48" s="64"/>
      <c r="G48" s="64"/>
    </row>
    <row r="49" spans="2:2" ht="56.25" x14ac:dyDescent="0.2">
      <c r="B49" s="59" t="s">
        <v>86</v>
      </c>
    </row>
    <row r="50" spans="2:2" x14ac:dyDescent="0.2">
      <c r="B50" s="11"/>
    </row>
    <row r="51" spans="2:2" ht="22.5" x14ac:dyDescent="0.2">
      <c r="B51" s="63" t="s">
        <v>90</v>
      </c>
    </row>
    <row r="52" spans="2:2" ht="22.5" x14ac:dyDescent="0.2">
      <c r="B52" s="60" t="s">
        <v>87</v>
      </c>
    </row>
    <row r="53" spans="2:2" ht="47.25" customHeight="1" x14ac:dyDescent="0.2">
      <c r="B53" s="62" t="s">
        <v>88</v>
      </c>
    </row>
    <row r="54" spans="2:2" ht="22.5" x14ac:dyDescent="0.2">
      <c r="B54" s="61" t="s">
        <v>89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25" right="0.25" top="0.33" bottom="0.24" header="0.17" footer="0.17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RowHeight="11.25" x14ac:dyDescent="0.2"/>
  <cols>
    <col min="1" max="1" width="135.83203125" style="3" customWidth="1"/>
    <col min="2" max="16384" width="12" style="3"/>
  </cols>
  <sheetData>
    <row r="1" spans="1:1" x14ac:dyDescent="0.2">
      <c r="A1" s="1" t="s">
        <v>17</v>
      </c>
    </row>
    <row r="2" spans="1:1" ht="11.25" customHeight="1" x14ac:dyDescent="0.2">
      <c r="A2" s="5" t="s">
        <v>24</v>
      </c>
    </row>
    <row r="3" spans="1:1" ht="11.25" customHeight="1" x14ac:dyDescent="0.2">
      <c r="A3" s="5" t="s">
        <v>25</v>
      </c>
    </row>
    <row r="4" spans="1:1" ht="11.25" customHeight="1" x14ac:dyDescent="0.2">
      <c r="A4" s="5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5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5" t="s">
        <v>27</v>
      </c>
    </row>
    <row r="11" spans="1:1" ht="22.5" x14ac:dyDescent="0.2">
      <c r="A11" s="5" t="s">
        <v>28</v>
      </c>
    </row>
    <row r="12" spans="1:1" ht="22.5" x14ac:dyDescent="0.2">
      <c r="A12" s="5" t="s">
        <v>29</v>
      </c>
    </row>
    <row r="13" spans="1:1" x14ac:dyDescent="0.2">
      <c r="A13" s="5" t="s">
        <v>30</v>
      </c>
    </row>
    <row r="14" spans="1:1" ht="22.5" x14ac:dyDescent="0.2">
      <c r="A14" s="5" t="s">
        <v>31</v>
      </c>
    </row>
    <row r="15" spans="1:1" x14ac:dyDescent="0.2">
      <c r="A15" s="6" t="s">
        <v>32</v>
      </c>
    </row>
    <row r="16" spans="1:1" ht="11.25" customHeight="1" x14ac:dyDescent="0.2">
      <c r="A16" s="4"/>
    </row>
    <row r="17" spans="1:1" x14ac:dyDescent="0.2">
      <c r="A17" s="2" t="s">
        <v>18</v>
      </c>
    </row>
    <row r="18" spans="1:1" x14ac:dyDescent="0.2">
      <c r="A18" s="4" t="s">
        <v>19</v>
      </c>
    </row>
    <row r="20" spans="1:1" x14ac:dyDescent="0.2">
      <c r="A20" s="8" t="s">
        <v>34</v>
      </c>
    </row>
    <row r="21" spans="1:1" ht="33.75" x14ac:dyDescent="0.2">
      <c r="A21" s="7" t="s">
        <v>35</v>
      </c>
    </row>
    <row r="23" spans="1:1" ht="38.25" customHeight="1" x14ac:dyDescent="0.2">
      <c r="A23" s="7" t="s">
        <v>36</v>
      </c>
    </row>
    <row r="25" spans="1:1" ht="24" x14ac:dyDescent="0.2">
      <c r="A25" s="10" t="s">
        <v>39</v>
      </c>
    </row>
    <row r="26" spans="1:1" x14ac:dyDescent="0.2">
      <c r="A26" s="3" t="s">
        <v>37</v>
      </c>
    </row>
    <row r="27" spans="1:1" ht="14.25" x14ac:dyDescent="0.2">
      <c r="A27" s="3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2019-07-12T20:55:34Z</cp:lastPrinted>
  <dcterms:created xsi:type="dcterms:W3CDTF">2014-10-22T05:35:08Z</dcterms:created>
  <dcterms:modified xsi:type="dcterms:W3CDTF">2020-01-21T17:45:10Z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